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_DeptAll\SUPPORT\Technical\Roles\Data Analyst-Oi\Website\Negotiation\SPS Teams Report\FY2026\Charts\"/>
    </mc:Choice>
  </mc:AlternateContent>
  <xr:revisionPtr revIDLastSave="0" documentId="8_{ACC93B40-CC0B-4F84-AE49-2300E2AFCD33}" xr6:coauthVersionLast="47" xr6:coauthVersionMax="47" xr10:uidLastSave="{00000000-0000-0000-0000-000000000000}"/>
  <bookViews>
    <workbookView xWindow="-120" yWindow="-120" windowWidth="29040" windowHeight="15720" xr2:uid="{24FEA25B-F880-4D09-9F27-B989D681BF25}"/>
  </bookViews>
  <sheets>
    <sheet name="5 Years Agreement Summary" sheetId="1" r:id="rId1"/>
  </sheets>
  <externalReferences>
    <externalReference r:id="rId2"/>
  </externalReferences>
  <definedNames>
    <definedName name="_xlnm.Print_Area" localSheetId="0">'5 Years Agreement Summary'!$A$2:$P$25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7" i="1" l="1"/>
  <c r="O16" i="1" s="1"/>
  <c r="O10" i="1" l="1"/>
  <c r="O9" i="1"/>
  <c r="O11" i="1"/>
  <c r="O12" i="1"/>
  <c r="O13" i="1"/>
  <c r="O15" i="1"/>
  <c r="O17" i="1"/>
  <c r="O14" i="1"/>
</calcChain>
</file>

<file path=xl/sharedStrings.xml><?xml version="1.0" encoding="utf-8"?>
<sst xmlns="http://schemas.openxmlformats.org/spreadsheetml/2006/main" count="16" uniqueCount="16">
  <si>
    <t>Agreement Types for Completed Negotiations</t>
  </si>
  <si>
    <t>FY2022-FYTD2026 (thru Period 11)</t>
  </si>
  <si>
    <t>Agreement Type Category</t>
  </si>
  <si>
    <t>Count</t>
  </si>
  <si>
    <t>%</t>
  </si>
  <si>
    <t>Sponsored Research Agreement</t>
  </si>
  <si>
    <t>Outgoing Subaward</t>
  </si>
  <si>
    <t>Non-Disclosure Agreement</t>
  </si>
  <si>
    <t>Material Transfer Agreement</t>
  </si>
  <si>
    <t>Other</t>
  </si>
  <si>
    <t>Other Unfunded Agreement</t>
  </si>
  <si>
    <t>Data Transfer and Use Agreement</t>
  </si>
  <si>
    <t>Consortium</t>
  </si>
  <si>
    <t>Master Research Agreement</t>
  </si>
  <si>
    <t>* Other includes General Questions and Misc Agreements.  Other Unfunded includes agreements like CRADAs, MOUs, Teaming, EPAs, IPMPs and Unfunded Research Collaborations</t>
  </si>
  <si>
    <t>Note: Agreement Types Office of Global Parnerships, Research Security &amp; Export Controls, Technology Control Plan are excluded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</si>
</sst>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b/>
      <sz val="20"/>
      <color rgb="FF595959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sz val="8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28E0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 applyAlignment="1">
      <alignment horizontal="center" vertical="center" readingOrder="1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8" fillId="4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9" fontId="9" fillId="6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9" fontId="6" fillId="7" borderId="1" xfId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9" fontId="6" fillId="8" borderId="1" xfId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9" fontId="6" fillId="9" borderId="1" xfId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9" fontId="6" fillId="10" borderId="1" xfId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9" fontId="6" fillId="11" borderId="1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9" borderId="0" xfId="0" applyFill="1"/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02936351706038"/>
          <c:y val="7.2063791216187847E-2"/>
          <c:w val="0.60668662510936133"/>
          <c:h val="0.87090732620155054"/>
        </c:manualLayout>
      </c:layout>
      <c:pieChart>
        <c:varyColors val="1"/>
        <c:ser>
          <c:idx val="1"/>
          <c:order val="1"/>
          <c:tx>
            <c:strRef>
              <c:f>'5 Years Agreement Summary'!$N$8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F0-41F3-9356-B5D338C401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F0-41F3-9356-B5D338C401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F0-41F3-9356-B5D338C401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F0-41F3-9356-B5D338C401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7F0-41F3-9356-B5D338C401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7F0-41F3-9356-B5D338C401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7F0-41F3-9356-B5D338C401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7F0-41F3-9356-B5D338C401C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7F0-41F3-9356-B5D338C401C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7F0-41F3-9356-B5D338C401C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7F0-41F3-9356-B5D338C401C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7F0-41F3-9356-B5D338C401C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7F0-41F3-9356-B5D338C401CD}"/>
              </c:ext>
            </c:extLst>
          </c:dPt>
          <c:dLbls>
            <c:dLbl>
              <c:idx val="0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7F0-41F3-9356-B5D338C401CD}"/>
                </c:ext>
              </c:extLst>
            </c:dLbl>
            <c:dLbl>
              <c:idx val="1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7F0-41F3-9356-B5D338C401CD}"/>
                </c:ext>
              </c:extLst>
            </c:dLbl>
            <c:dLbl>
              <c:idx val="2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7F0-41F3-9356-B5D338C401CD}"/>
                </c:ext>
              </c:extLst>
            </c:dLbl>
            <c:dLbl>
              <c:idx val="3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7F0-41F3-9356-B5D338C401CD}"/>
                </c:ext>
              </c:extLst>
            </c:dLbl>
            <c:dLbl>
              <c:idx val="4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7F0-41F3-9356-B5D338C401CD}"/>
                </c:ext>
              </c:extLst>
            </c:dLbl>
            <c:dLbl>
              <c:idx val="5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7F0-41F3-9356-B5D338C401CD}"/>
                </c:ext>
              </c:extLst>
            </c:dLbl>
            <c:dLbl>
              <c:idx val="6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77F0-41F3-9356-B5D338C401CD}"/>
                </c:ext>
              </c:extLst>
            </c:dLbl>
            <c:dLbl>
              <c:idx val="7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77F0-41F3-9356-B5D338C401CD}"/>
                </c:ext>
              </c:extLst>
            </c:dLbl>
            <c:dLbl>
              <c:idx val="8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77F0-41F3-9356-B5D338C401CD}"/>
                </c:ext>
              </c:extLst>
            </c:dLbl>
            <c:dLbl>
              <c:idx val="9"/>
              <c:layout>
                <c:manualLayout>
                  <c:x val="3.2011946782514254E-2"/>
                  <c:y val="5.5100048302317919E-2"/>
                </c:manualLayout>
              </c:layout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F0-41F3-9356-B5D338C401CD}"/>
                </c:ext>
              </c:extLst>
            </c:dLbl>
            <c:dLbl>
              <c:idx val="10"/>
              <c:layout>
                <c:manualLayout>
                  <c:x val="3.4815232147705676E-2"/>
                  <c:y val="6.1666948199423297E-2"/>
                </c:manualLayout>
              </c:layout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7F0-41F3-9356-B5D338C401CD}"/>
                </c:ext>
              </c:extLst>
            </c:dLbl>
            <c:dLbl>
              <c:idx val="11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77F0-41F3-9356-B5D338C401CD}"/>
                </c:ext>
              </c:extLst>
            </c:dLbl>
            <c:dLbl>
              <c:idx val="12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77F0-41F3-9356-B5D338C401CD}"/>
                </c:ext>
              </c:extLst>
            </c:dLbl>
            <c:spPr>
              <a:solidFill>
                <a:schemeClr val="bg1">
                  <a:lumMod val="95000"/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 Years Agreement Summary'!$M$9:$M$21</c:f>
              <c:strCache>
                <c:ptCount val="9"/>
                <c:pt idx="0">
                  <c:v>Sponsored Research Agreement</c:v>
                </c:pt>
                <c:pt idx="1">
                  <c:v>Outgoing Subaward</c:v>
                </c:pt>
                <c:pt idx="2">
                  <c:v>Non-Disclosure Agreement</c:v>
                </c:pt>
                <c:pt idx="3">
                  <c:v>Material Transfer Agreement</c:v>
                </c:pt>
                <c:pt idx="4">
                  <c:v>Other</c:v>
                </c:pt>
                <c:pt idx="5">
                  <c:v>Other Unfunded Agreement</c:v>
                </c:pt>
                <c:pt idx="6">
                  <c:v>Data Transfer and Use Agreement</c:v>
                </c:pt>
                <c:pt idx="7">
                  <c:v>Consortium</c:v>
                </c:pt>
                <c:pt idx="8">
                  <c:v>Master Research Agreement</c:v>
                </c:pt>
              </c:strCache>
            </c:strRef>
          </c:cat>
          <c:val>
            <c:numRef>
              <c:f>'5 Years Agreement Summary'!$N$9:$N$21</c:f>
              <c:numCache>
                <c:formatCode>General</c:formatCode>
                <c:ptCount val="13"/>
                <c:pt idx="0">
                  <c:v>7293</c:v>
                </c:pt>
                <c:pt idx="1">
                  <c:v>4468</c:v>
                </c:pt>
                <c:pt idx="2">
                  <c:v>2360</c:v>
                </c:pt>
                <c:pt idx="3">
                  <c:v>947</c:v>
                </c:pt>
                <c:pt idx="4">
                  <c:v>871</c:v>
                </c:pt>
                <c:pt idx="5">
                  <c:v>558</c:v>
                </c:pt>
                <c:pt idx="6">
                  <c:v>464</c:v>
                </c:pt>
                <c:pt idx="7">
                  <c:v>357</c:v>
                </c:pt>
                <c:pt idx="8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7F0-41F3-9356-B5D338C4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tx>
            <c:strRef>
              <c:f>'5 Years Agreement Summary'!#REF!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77F0-41F3-9356-B5D338C401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77F0-41F3-9356-B5D338C401CD}"/>
              </c:ext>
            </c:extLst>
          </c:dPt>
          <c:dPt>
            <c:idx val="2"/>
            <c:bubble3D val="0"/>
            <c:spPr>
              <a:solidFill>
                <a:srgbClr val="C28E0E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77F0-41F3-9356-B5D338C401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77F0-41F3-9356-B5D338C401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77F0-41F3-9356-B5D338C401CD}"/>
              </c:ext>
            </c:extLst>
          </c:dPt>
          <c:dPt>
            <c:idx val="5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77F0-41F3-9356-B5D338C401CD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77F0-41F3-9356-B5D338C401CD}"/>
              </c:ext>
            </c:extLst>
          </c:dPt>
          <c:dPt>
            <c:idx val="7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77F0-41F3-9356-B5D338C401CD}"/>
              </c:ext>
            </c:extLst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77F0-41F3-9356-B5D338C401CD}"/>
              </c:ext>
            </c:extLst>
          </c:dPt>
          <c:dPt>
            <c:idx val="9"/>
            <c:bubble3D val="0"/>
            <c:spPr>
              <a:solidFill>
                <a:schemeClr val="bg2">
                  <a:lumMod val="2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77F0-41F3-9356-B5D338C401CD}"/>
              </c:ext>
            </c:extLst>
          </c:dPt>
          <c:dPt>
            <c:idx val="10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77F0-41F3-9356-B5D338C401C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77F0-41F3-9356-B5D338C401C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7F0-41F3-9356-B5D338C401C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7F0-41F3-9356-B5D338C401C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77F0-41F3-9356-B5D338C401C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7F0-41F3-9356-B5D338C401C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7F0-41F3-9356-B5D338C401C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77F0-41F3-9356-B5D338C401C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77F0-41F3-9356-B5D338C401C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77F0-41F3-9356-B5D338C401C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77F0-41F3-9356-B5D338C401CD}"/>
              </c:ext>
            </c:extLst>
          </c:dPt>
          <c:dPt>
            <c:idx val="21"/>
            <c:bubble3D val="0"/>
            <c:spPr>
              <a:solidFill>
                <a:srgbClr val="660066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6-77F0-41F3-9356-B5D338C401CD}"/>
              </c:ext>
            </c:extLst>
          </c:dPt>
          <c:dLbls>
            <c:dLbl>
              <c:idx val="0"/>
              <c:layout>
                <c:manualLayout>
                  <c:x val="0"/>
                  <c:y val="-3.23853062902622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7F0-41F3-9356-B5D338C401CD}"/>
                </c:ext>
              </c:extLst>
            </c:dLbl>
            <c:dLbl>
              <c:idx val="1"/>
              <c:layout>
                <c:manualLayout>
                  <c:x val="1.3793103448275862E-2"/>
                  <c:y val="-1.2560185044162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7F0-41F3-9356-B5D338C401CD}"/>
                </c:ext>
              </c:extLst>
            </c:dLbl>
            <c:dLbl>
              <c:idx val="2"/>
              <c:layout>
                <c:manualLayout>
                  <c:x val="-1.9037073490813729E-3"/>
                  <c:y val="4.178116438416623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7F0-41F3-9356-B5D338C401CD}"/>
                </c:ext>
              </c:extLst>
            </c:dLbl>
            <c:dLbl>
              <c:idx val="3"/>
              <c:layout>
                <c:manualLayout>
                  <c:x val="1.7582567804024497E-2"/>
                  <c:y val="5.9788355844488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32638888888888"/>
                      <c:h val="8.04650302442667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77F0-41F3-9356-B5D338C401CD}"/>
                </c:ext>
              </c:extLst>
            </c:dLbl>
            <c:dLbl>
              <c:idx val="4"/>
              <c:layout>
                <c:manualLayout>
                  <c:x val="-4.1403242563429574E-2"/>
                  <c:y val="5.23565067101922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7F0-41F3-9356-B5D338C401CD}"/>
                </c:ext>
              </c:extLst>
            </c:dLbl>
            <c:dLbl>
              <c:idx val="5"/>
              <c:layout>
                <c:manualLayout>
                  <c:x val="-4.8491360454943129E-2"/>
                  <c:y val="5.97048915935708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7F0-41F3-9356-B5D338C401CD}"/>
                </c:ext>
              </c:extLst>
            </c:dLbl>
            <c:dLbl>
              <c:idx val="6"/>
              <c:layout>
                <c:manualLayout>
                  <c:x val="-6.8007709973753284E-3"/>
                  <c:y val="1.251473374511628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7F0-41F3-9356-B5D338C401CD}"/>
                </c:ext>
              </c:extLst>
            </c:dLbl>
            <c:dLbl>
              <c:idx val="7"/>
              <c:layout>
                <c:manualLayout>
                  <c:x val="6.2715646872265968E-2"/>
                  <c:y val="8.5131574378997932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16833442694662"/>
                      <c:h val="7.2252383340810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77F0-41F3-9356-B5D338C401CD}"/>
                </c:ext>
              </c:extLst>
            </c:dLbl>
            <c:dLbl>
              <c:idx val="8"/>
              <c:layout>
                <c:manualLayout>
                  <c:x val="0.13558426290463679"/>
                  <c:y val="4.98235481388648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7F0-41F3-9356-B5D338C401CD}"/>
                </c:ext>
              </c:extLst>
            </c:dLbl>
            <c:dLbl>
              <c:idx val="9"/>
              <c:layout>
                <c:manualLayout>
                  <c:x val="0.13734265638670165"/>
                  <c:y val="2.7100675540619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7F0-41F3-9356-B5D338C401CD}"/>
                </c:ext>
              </c:extLst>
            </c:dLbl>
            <c:dLbl>
              <c:idx val="10"/>
              <c:layout>
                <c:manualLayout>
                  <c:x val="0.1137189003718284"/>
                  <c:y val="2.6371466720910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334809711286081E-2"/>
                      <c:h val="3.38788358002201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77F0-41F3-9356-B5D338C401CD}"/>
                </c:ext>
              </c:extLst>
            </c:dLbl>
            <c:dLbl>
              <c:idx val="11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7F0-41F3-9356-B5D338C401CD}"/>
                </c:ext>
              </c:extLst>
            </c:dLbl>
            <c:dLbl>
              <c:idx val="12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7F0-41F3-9356-B5D338C401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 Years Agreement Summary'!$M$9:$M$21</c:f>
              <c:strCache>
                <c:ptCount val="9"/>
                <c:pt idx="0">
                  <c:v>Sponsored Research Agreement</c:v>
                </c:pt>
                <c:pt idx="1">
                  <c:v>Outgoing Subaward</c:v>
                </c:pt>
                <c:pt idx="2">
                  <c:v>Non-Disclosure Agreement</c:v>
                </c:pt>
                <c:pt idx="3">
                  <c:v>Material Transfer Agreement</c:v>
                </c:pt>
                <c:pt idx="4">
                  <c:v>Other</c:v>
                </c:pt>
                <c:pt idx="5">
                  <c:v>Other Unfunded Agreement</c:v>
                </c:pt>
                <c:pt idx="6">
                  <c:v>Data Transfer and Use Agreement</c:v>
                </c:pt>
                <c:pt idx="7">
                  <c:v>Consortium</c:v>
                </c:pt>
                <c:pt idx="8">
                  <c:v>Master Research Agreement</c:v>
                </c:pt>
              </c:strCache>
            </c:strRef>
          </c:cat>
          <c:val>
            <c:numRef>
              <c:f>'5 Years Agreement Summary'!$N$9:$N$21</c:f>
              <c:numCache>
                <c:formatCode>General</c:formatCode>
                <c:ptCount val="13"/>
                <c:pt idx="0">
                  <c:v>7293</c:v>
                </c:pt>
                <c:pt idx="1">
                  <c:v>4468</c:v>
                </c:pt>
                <c:pt idx="2">
                  <c:v>2360</c:v>
                </c:pt>
                <c:pt idx="3">
                  <c:v>947</c:v>
                </c:pt>
                <c:pt idx="4">
                  <c:v>871</c:v>
                </c:pt>
                <c:pt idx="5">
                  <c:v>558</c:v>
                </c:pt>
                <c:pt idx="6">
                  <c:v>464</c:v>
                </c:pt>
                <c:pt idx="7">
                  <c:v>357</c:v>
                </c:pt>
                <c:pt idx="8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77F0-41F3-9356-B5D338C4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238125</xdr:rowOff>
    </xdr:from>
    <xdr:to>
      <xdr:col>12</xdr:col>
      <xdr:colOff>0</xdr:colOff>
      <xdr:row>24</xdr:row>
      <xdr:rowOff>2116</xdr:rowOff>
    </xdr:to>
    <xdr:graphicFrame macro="">
      <xdr:nvGraphicFramePr>
        <xdr:cNvPr id="2" name="Chart 1" descr="Pie chart illustrating completed negotiations of the recent 5 years by agreement types, based on data table on the right">
          <a:extLst>
            <a:ext uri="{FF2B5EF4-FFF2-40B4-BE49-F238E27FC236}">
              <a16:creationId xmlns:a16="http://schemas.microsoft.com/office/drawing/2014/main" id="{C1A7A57C-21D5-4591-8248-45A1E2760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gotiation%20Activity%20-%2020260602.xlsx" TargetMode="External"/><Relationship Id="rId2" Type="http://schemas.openxmlformats.org/officeDocument/2006/relationships/externalLinkPath" Target="file:///K:\_DeptAll\SUPPORT\Technical\Roles\Data%20Analyst-Oi\Website\Negotiation\SPS%20Teams%20Report\FY2026\Negotiation%20Activity%20-%2020260602.xlsx" TargetMode="External"/><Relationship Id="rId1" Type="http://schemas.openxmlformats.org/officeDocument/2006/relationships/externalLinkPath" Target="/_DeptAll/SUPPORT/Technical/Roles/Data%20Analyst-Oi/Website/Negotiation/SPS%20Teams%20Report/FY2026/Negotiation%20Activity%20-%2020260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Yearly Comparison"/>
      <sheetName val="Monthly Comparison"/>
      <sheetName val="Agreement Comparison"/>
      <sheetName val="FYTD26 Agreement Summary"/>
      <sheetName val="FY25 Agreement Summary"/>
      <sheetName val="5 Years Agreement Summary"/>
      <sheetName val="Pending Agreement Summary"/>
    </sheetNames>
    <sheetDataSet>
      <sheetData sheetId="0"/>
      <sheetData sheetId="1"/>
      <sheetData sheetId="2"/>
      <sheetData sheetId="3"/>
      <sheetData sheetId="4"/>
      <sheetData sheetId="5">
        <row r="8">
          <cell r="N8" t="str">
            <v>Count</v>
          </cell>
        </row>
        <row r="9">
          <cell r="M9" t="str">
            <v>Sponsored Research Agreement</v>
          </cell>
          <cell r="N9">
            <v>7293</v>
          </cell>
        </row>
        <row r="10">
          <cell r="M10" t="str">
            <v>Outgoing Subaward</v>
          </cell>
          <cell r="N10">
            <v>4468</v>
          </cell>
        </row>
        <row r="11">
          <cell r="M11" t="str">
            <v>Non-Disclosure Agreement</v>
          </cell>
          <cell r="N11">
            <v>2360</v>
          </cell>
        </row>
        <row r="12">
          <cell r="M12" t="str">
            <v>Material Transfer Agreement</v>
          </cell>
          <cell r="N12">
            <v>947</v>
          </cell>
        </row>
        <row r="13">
          <cell r="M13" t="str">
            <v>Other</v>
          </cell>
          <cell r="N13">
            <v>871</v>
          </cell>
        </row>
        <row r="14">
          <cell r="M14" t="str">
            <v>Other Unfunded Agreement</v>
          </cell>
          <cell r="N14">
            <v>558</v>
          </cell>
        </row>
        <row r="15">
          <cell r="M15" t="str">
            <v>Data Transfer and Use Agreement</v>
          </cell>
          <cell r="N15">
            <v>464</v>
          </cell>
        </row>
        <row r="16">
          <cell r="M16" t="str">
            <v>Consortium</v>
          </cell>
          <cell r="N16">
            <v>357</v>
          </cell>
        </row>
        <row r="17">
          <cell r="M17" t="str">
            <v>Master Research Agreement</v>
          </cell>
          <cell r="N17">
            <v>254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5731-4E6B-4411-9BBA-09258B0611C5}">
  <sheetPr>
    <tabColor theme="7" tint="-0.249977111117893"/>
    <pageSetUpPr fitToPage="1"/>
  </sheetPr>
  <dimension ref="A1:AC30"/>
  <sheetViews>
    <sheetView tabSelected="1" zoomScaleNormal="100" workbookViewId="0">
      <selection activeCell="P17" sqref="P17"/>
    </sheetView>
  </sheetViews>
  <sheetFormatPr defaultRowHeight="12.75" x14ac:dyDescent="0.2"/>
  <cols>
    <col min="12" max="12" width="9.140625" customWidth="1"/>
    <col min="13" max="13" width="35.140625" bestFit="1" customWidth="1"/>
    <col min="15" max="15" width="9.140625" customWidth="1"/>
    <col min="17" max="29" width="9.140625" style="4"/>
  </cols>
  <sheetData>
    <row r="1" spans="1:17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3"/>
    </row>
    <row r="2" spans="1:17" ht="2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21" customHeigh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21" customHeight="1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ht="2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"/>
      <c r="O5" s="7"/>
      <c r="P5" s="5"/>
    </row>
    <row r="6" spans="1:17" ht="21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 x14ac:dyDescent="0.2">
      <c r="M7" s="5"/>
      <c r="N7" s="5"/>
      <c r="O7" s="5"/>
      <c r="P7" s="5"/>
    </row>
    <row r="8" spans="1:17" ht="21" customHeight="1" x14ac:dyDescent="0.2">
      <c r="M8" s="8" t="s">
        <v>2</v>
      </c>
      <c r="N8" s="9" t="s">
        <v>3</v>
      </c>
      <c r="O8" s="9" t="s">
        <v>4</v>
      </c>
      <c r="P8" s="5"/>
    </row>
    <row r="9" spans="1:17" ht="21" customHeight="1" x14ac:dyDescent="0.2">
      <c r="M9" s="10" t="s">
        <v>5</v>
      </c>
      <c r="N9" s="11">
        <v>7293</v>
      </c>
      <c r="O9" s="12">
        <f>N9/$P$17</f>
        <v>0.41503528340541773</v>
      </c>
      <c r="P9" s="5"/>
    </row>
    <row r="10" spans="1:17" ht="21" customHeight="1" x14ac:dyDescent="0.2">
      <c r="M10" s="13" t="s">
        <v>6</v>
      </c>
      <c r="N10" s="14">
        <v>4468</v>
      </c>
      <c r="O10" s="15">
        <f t="shared" ref="O10:O17" si="0">N10/$P$17</f>
        <v>0.25426815388117457</v>
      </c>
      <c r="P10" s="5"/>
    </row>
    <row r="11" spans="1:17" ht="21" customHeight="1" x14ac:dyDescent="0.2">
      <c r="M11" s="16" t="s">
        <v>7</v>
      </c>
      <c r="N11" s="17">
        <v>2360</v>
      </c>
      <c r="O11" s="18">
        <f t="shared" si="0"/>
        <v>0.13430457546096061</v>
      </c>
      <c r="P11" s="5"/>
    </row>
    <row r="12" spans="1:17" ht="21" customHeight="1" x14ac:dyDescent="0.2">
      <c r="M12" s="19" t="s">
        <v>8</v>
      </c>
      <c r="N12" s="20">
        <v>947</v>
      </c>
      <c r="O12" s="21">
        <f t="shared" si="0"/>
        <v>5.3892556339631234E-2</v>
      </c>
      <c r="P12" s="5"/>
    </row>
    <row r="13" spans="1:17" ht="21" customHeight="1" x14ac:dyDescent="0.2">
      <c r="M13" s="22" t="s">
        <v>9</v>
      </c>
      <c r="N13" s="23">
        <v>871</v>
      </c>
      <c r="O13" s="24">
        <f t="shared" si="0"/>
        <v>4.9567493740040977E-2</v>
      </c>
      <c r="P13" s="5"/>
    </row>
    <row r="14" spans="1:17" ht="21" customHeight="1" x14ac:dyDescent="0.2">
      <c r="M14" s="25" t="s">
        <v>10</v>
      </c>
      <c r="N14" s="26">
        <v>558</v>
      </c>
      <c r="O14" s="27">
        <f t="shared" si="0"/>
        <v>3.1755064875938994E-2</v>
      </c>
      <c r="P14" s="5"/>
    </row>
    <row r="15" spans="1:17" ht="21" customHeight="1" x14ac:dyDescent="0.2">
      <c r="M15" s="28" t="s">
        <v>11</v>
      </c>
      <c r="N15" s="29">
        <v>464</v>
      </c>
      <c r="O15" s="30">
        <f t="shared" si="0"/>
        <v>2.6405645344866835E-2</v>
      </c>
      <c r="P15" s="5"/>
    </row>
    <row r="16" spans="1:17" ht="21" customHeight="1" x14ac:dyDescent="0.2">
      <c r="M16" s="31" t="s">
        <v>12</v>
      </c>
      <c r="N16" s="32">
        <v>357</v>
      </c>
      <c r="O16" s="33">
        <f t="shared" si="0"/>
        <v>2.0316412474391077E-2</v>
      </c>
      <c r="P16" s="5"/>
    </row>
    <row r="17" spans="1:29" ht="21" customHeight="1" x14ac:dyDescent="0.2">
      <c r="M17" s="34" t="s">
        <v>13</v>
      </c>
      <c r="N17" s="35">
        <v>254</v>
      </c>
      <c r="O17" s="36">
        <f t="shared" si="0"/>
        <v>1.4454814477577965E-2</v>
      </c>
      <c r="P17" s="37">
        <f>SUM(N9:N17)</f>
        <v>17572</v>
      </c>
    </row>
    <row r="18" spans="1:29" ht="21" customHeight="1" x14ac:dyDescent="0.2">
      <c r="M18" s="38"/>
      <c r="N18" s="39"/>
      <c r="O18" s="39"/>
      <c r="P18" s="40"/>
    </row>
    <row r="19" spans="1:29" ht="21" customHeight="1" x14ac:dyDescent="0.2">
      <c r="M19" s="38"/>
      <c r="N19" s="39"/>
      <c r="O19" s="39"/>
      <c r="P19" s="40"/>
    </row>
    <row r="20" spans="1:29" ht="21" customHeight="1" x14ac:dyDescent="0.2">
      <c r="M20" s="5"/>
      <c r="N20" s="5"/>
      <c r="O20" s="5"/>
      <c r="P20" s="5"/>
    </row>
    <row r="21" spans="1:29" ht="21" customHeight="1" x14ac:dyDescent="0.2">
      <c r="M21" s="5"/>
      <c r="N21" s="5"/>
      <c r="O21" s="5"/>
      <c r="P21" s="5"/>
    </row>
    <row r="22" spans="1:29" ht="21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2" t="s">
        <v>14</v>
      </c>
      <c r="N22" s="42"/>
      <c r="O22" s="42"/>
      <c r="P22" s="42"/>
    </row>
    <row r="23" spans="1:29" ht="21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2"/>
      <c r="O23" s="42"/>
      <c r="P23" s="42"/>
    </row>
    <row r="24" spans="1:29" ht="21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 t="s">
        <v>15</v>
      </c>
      <c r="N24" s="42"/>
      <c r="O24" s="42"/>
      <c r="P24" s="42"/>
    </row>
    <row r="25" spans="1:29" ht="41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2"/>
      <c r="N25" s="42"/>
      <c r="O25" s="42"/>
      <c r="P25" s="42"/>
    </row>
    <row r="26" spans="1:29" x14ac:dyDescent="0.2">
      <c r="M26" s="43"/>
      <c r="N26" s="43"/>
      <c r="O26" s="43"/>
      <c r="P26" s="43"/>
    </row>
    <row r="30" spans="1:29" s="44" customFormat="1" ht="30" customHeight="1" x14ac:dyDescent="0.2"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</sheetData>
  <sheetProtection algorithmName="SHA-512" hashValue="/SJVlLRI9HwOuM6RWgD1yZk6MbHXliP2sBubVdaZO/qJsiPGRpd19+LaL2FPlvO94ktZxpKrg36+Uc5+H+TCWA==" saltValue="Wktvvs34hYfU/ki982sJTA==" spinCount="100000" sheet="1" objects="1" scenarios="1"/>
  <mergeCells count="4">
    <mergeCell ref="A3:P3"/>
    <mergeCell ref="A4:P4"/>
    <mergeCell ref="M22:P23"/>
    <mergeCell ref="M24:P25"/>
  </mergeCells>
  <pageMargins left="0.7" right="0.7" top="0.75" bottom="0.75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Years Agreement Summary</vt:lpstr>
      <vt:lpstr>'5 Years Agreement Summary'!Print_Area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 Kam Chow</dc:creator>
  <cp:lastModifiedBy>Oi Kam Chow</cp:lastModifiedBy>
  <dcterms:created xsi:type="dcterms:W3CDTF">2026-06-17T13:53:03Z</dcterms:created>
  <dcterms:modified xsi:type="dcterms:W3CDTF">2026-06-17T13:54:36Z</dcterms:modified>
</cp:coreProperties>
</file>